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11" i="1"/>
  <c r="C110"/>
  <c r="C109"/>
  <c r="C108"/>
  <c r="C107"/>
  <c r="C106"/>
  <c r="C105"/>
  <c r="C104"/>
  <c r="C103"/>
  <c r="C102"/>
  <c r="C101"/>
  <c r="C100"/>
  <c r="C99"/>
  <c r="C98"/>
  <c r="C97"/>
  <c r="C96"/>
  <c r="A96"/>
  <c r="C95"/>
  <c r="B95"/>
  <c r="B104" s="1"/>
  <c r="C94"/>
  <c r="B94"/>
  <c r="B106" s="1"/>
  <c r="B109" s="1"/>
  <c r="C93"/>
  <c r="B93"/>
  <c r="B102" s="1"/>
  <c r="D42"/>
  <c r="C41"/>
  <c r="C40"/>
  <c r="C39"/>
  <c r="C35"/>
  <c r="C34"/>
  <c r="C33"/>
  <c r="B97" l="1"/>
  <c r="B99"/>
  <c r="B101"/>
  <c r="B103"/>
  <c r="B105"/>
  <c r="B108" s="1"/>
  <c r="B107"/>
  <c r="B110" s="1"/>
  <c r="B96"/>
  <c r="B98"/>
  <c r="B100"/>
</calcChain>
</file>

<file path=xl/sharedStrings.xml><?xml version="1.0" encoding="utf-8"?>
<sst xmlns="http://schemas.openxmlformats.org/spreadsheetml/2006/main" count="61" uniqueCount="50">
  <si>
    <t>มาตรฐานงานอนามัยแม่และเด็ก  กระทรวงสาธารณสุข</t>
  </si>
  <si>
    <t>ลำดับ</t>
  </si>
  <si>
    <t>ผู้รับการประเมิน/ประเด็นการประเมิน</t>
  </si>
  <si>
    <t>ประเมิน</t>
  </si>
  <si>
    <t>Weight</t>
  </si>
  <si>
    <t>1 ผ่าน 0 ไม่ผ่าน</t>
  </si>
  <si>
    <t>การให้ความรู้ตามหลักสูตรโรงเรียนพ่อแม่</t>
  </si>
  <si>
    <t xml:space="preserve">     1.  มีสถานที่ให้ความรู้</t>
  </si>
  <si>
    <t>1. สำรวจสถานที่ให้ความรู้โรงเรียนพ่อแม่</t>
  </si>
  <si>
    <t>ANC</t>
  </si>
  <si>
    <t>PP</t>
  </si>
  <si>
    <t>WBC</t>
  </si>
  <si>
    <t xml:space="preserve">     2.  มีรูปแบบการให้ความรู้เป็นแบบมีส่วนร่วมใน 3 ขั้นตอนประกอบด้วย</t>
  </si>
  <si>
    <t>2. จากการซักถามเจ้าหน้าที่ และตรวจสอบจากทะเบียนการให้ความรู้เกี่ยวกับ</t>
  </si>
  <si>
    <t xml:space="preserve">             - ขั้นนำ</t>
  </si>
  <si>
    <t xml:space="preserve">    รูปแบบการให้ความรู้โรงเรียนพ่อแม่ของโรงพยาบาล</t>
  </si>
  <si>
    <t xml:space="preserve">             - ขั้นสอน</t>
  </si>
  <si>
    <t>รูปแบบANC</t>
  </si>
  <si>
    <t xml:space="preserve">             - ขั้นสรุป</t>
  </si>
  <si>
    <t>รูปแบบPP</t>
  </si>
  <si>
    <t>รูปแบบWBC</t>
  </si>
  <si>
    <t xml:space="preserve">     3.  มีอุปกรณ์ สื่อการสอน/แผนการสอน ในเรื่องที่สอน ดังนี้</t>
  </si>
  <si>
    <t>3. ขอดูแผนการสอน/สื่อการสอน ครบตามเรื่องที่กำหนด</t>
  </si>
  <si>
    <t xml:space="preserve">    (มีแผนการสอน สื่อการสอน เอกสารคู่มือ)</t>
  </si>
  <si>
    <t>แผนการสอนและสื่อANC</t>
  </si>
  <si>
    <t>แผนการสอนและสื่อPP</t>
  </si>
  <si>
    <t>แผนการสอนและสื่อWBC</t>
  </si>
  <si>
    <t xml:space="preserve">    4.  มีการประเมินผลหลังการเข้าร่วมกิจกรรมโรงเรียนพ่อแม่</t>
  </si>
  <si>
    <t>4. ขอดูภาพกิจกรรมการสอนโรงเรียนพ่อแม่</t>
  </si>
  <si>
    <t>4. ขอดูสรุปผลการทำกิจกรรมและการประเมินผลการสอนโรงเรียนพ่อแม่</t>
  </si>
  <si>
    <t xml:space="preserve">    (มีทะเบียนร.ร.พ่อแม่/ มีการประเมินความรู้หลังให้ความรู้)</t>
  </si>
  <si>
    <t xml:space="preserve">      5.  สามี และญาติ มีส่วนร่วม </t>
  </si>
  <si>
    <t>ANC &gt;50%</t>
  </si>
  <si>
    <t>PP&gt;75%</t>
  </si>
  <si>
    <t>WBC&gt;50%</t>
  </si>
  <si>
    <t xml:space="preserve">      6.ความรู้หญิงตั้งครรภ์</t>
  </si>
  <si>
    <t>6.สุ่มถามหญิงมีครรภ์ที่มารับบริการ รพศ/รพท จำนวน 10 คน  รพช. 5 คน</t>
  </si>
  <si>
    <t xml:space="preserve">  (ผ่าน 4 ใน 5 คน/ผ่าน 8 ใน 10 คน ถือว่าผ่านเกณฑ์)</t>
  </si>
  <si>
    <t xml:space="preserve">     3.  มีอุปกรณ์ สื่อการสอน/แผนการสอน </t>
  </si>
  <si>
    <t>7.สาธิตการจัดดรงเรียนพ่อแม่</t>
  </si>
  <si>
    <t>สาธิต</t>
  </si>
  <si>
    <t>.</t>
  </si>
  <si>
    <t>3.2 สาธิตการจัดโรงเรียนพ่อแม่ อย่างน้อย 1 คลินิก</t>
  </si>
  <si>
    <r>
      <t xml:space="preserve">            </t>
    </r>
    <r>
      <rPr>
        <u/>
        <sz val="10"/>
        <rFont val="Arial"/>
        <family val="2"/>
      </rPr>
      <t xml:space="preserve"> - ระยะตั้งครรภ์</t>
    </r>
    <r>
      <rPr>
        <sz val="10"/>
        <rFont val="Arial"/>
        <family val="2"/>
      </rPr>
      <t xml:space="preserve"> 5 เรื่องได้แก่    1.การใช้สมุดบันทึกสุขภาพ  2.อาหารของแม่</t>
    </r>
  </si>
  <si>
    <t xml:space="preserve">      เพื่อลูกรักในครรภ์     3.ดูแลตนเองและเฝ้าระวังภาวะแทรกซ้อน      4.นมแม่รักแท้ที่แม่ให้    </t>
  </si>
  <si>
    <t xml:space="preserve">      5.ทันตสุขภาพแม่เพื่อลูก </t>
  </si>
  <si>
    <r>
      <t xml:space="preserve">             </t>
    </r>
    <r>
      <rPr>
        <u/>
        <sz val="10"/>
        <rFont val="Arial"/>
        <family val="2"/>
      </rPr>
      <t>- ระยะหลังคลอด</t>
    </r>
    <r>
      <rPr>
        <sz val="10"/>
        <rFont val="Arial"/>
        <family val="2"/>
      </rPr>
      <t xml:space="preserve"> 4 เรื่องได้แก่  1.การปฏิบัติตัวหลังคลอด  2.การอาบน้ำทารก  </t>
    </r>
  </si>
  <si>
    <t xml:space="preserve">     การนวดสัมผัสทารก/การเล่นและเล่านิทาน  3.การส่งเสริมพัฒนาการ   4.นมแม่...แม่ทำได้</t>
  </si>
  <si>
    <r>
      <t xml:space="preserve">             </t>
    </r>
    <r>
      <rPr>
        <u/>
        <sz val="10"/>
        <rFont val="Arial"/>
        <family val="2"/>
      </rPr>
      <t>- คลินิกเด็กดี</t>
    </r>
    <r>
      <rPr>
        <sz val="10"/>
        <rFont val="Arial"/>
        <family val="2"/>
      </rPr>
      <t xml:space="preserve"> 4 เรื่องได้แก่ 1.นมแม่อย่างยั่งยืน    2.เริ่มอาหารตามวัยลูกรักอย่างถูกวิธี</t>
    </r>
  </si>
  <si>
    <t xml:space="preserve">     3.การสร้างวินัยให้ลูกรัก 4.เตรียมลูกน้อยสู่โลกกว้าง</t>
  </si>
</sst>
</file>

<file path=xl/styles.xml><?xml version="1.0" encoding="utf-8"?>
<styleSheet xmlns="http://schemas.openxmlformats.org/spreadsheetml/2006/main">
  <fonts count="8">
    <font>
      <sz val="11"/>
      <color theme="1"/>
      <name val="Tahoma"/>
      <family val="2"/>
      <charset val="22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AEFDA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2" fillId="2" borderId="2" xfId="0" applyFont="1" applyFill="1" applyBorder="1" applyProtection="1"/>
    <xf numFmtId="0" fontId="0" fillId="0" borderId="0" xfId="0" applyProtection="1"/>
    <xf numFmtId="2" fontId="5" fillId="3" borderId="3" xfId="0" applyNumberFormat="1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Protection="1"/>
    <xf numFmtId="0" fontId="5" fillId="0" borderId="0" xfId="0" applyFont="1" applyBorder="1" applyProtection="1"/>
    <xf numFmtId="2" fontId="5" fillId="3" borderId="6" xfId="0" applyNumberFormat="1" applyFont="1" applyFill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2" fontId="5" fillId="4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</xf>
    <xf numFmtId="0" fontId="6" fillId="0" borderId="0" xfId="0" applyFont="1" applyProtection="1"/>
    <xf numFmtId="2" fontId="5" fillId="0" borderId="6" xfId="0" applyNumberFormat="1" applyFont="1" applyFill="1" applyBorder="1" applyAlignment="1" applyProtection="1">
      <alignment horizontal="center"/>
    </xf>
    <xf numFmtId="2" fontId="5" fillId="5" borderId="3" xfId="0" applyNumberFormat="1" applyFont="1" applyFill="1" applyBorder="1" applyAlignment="1" applyProtection="1">
      <alignment horizontal="center"/>
    </xf>
    <xf numFmtId="0" fontId="5" fillId="0" borderId="4" xfId="0" applyFont="1" applyBorder="1" applyProtection="1"/>
    <xf numFmtId="0" fontId="6" fillId="0" borderId="7" xfId="0" applyFont="1" applyBorder="1" applyProtection="1"/>
    <xf numFmtId="0" fontId="5" fillId="0" borderId="8" xfId="0" applyFont="1" applyBorder="1" applyAlignment="1" applyProtection="1">
      <alignment horizontal="left"/>
    </xf>
    <xf numFmtId="2" fontId="5" fillId="4" borderId="4" xfId="0" applyNumberFormat="1" applyFont="1" applyFill="1" applyBorder="1" applyAlignment="1" applyProtection="1">
      <alignment horizontal="center"/>
      <protection locked="0"/>
    </xf>
    <xf numFmtId="0" fontId="0" fillId="6" borderId="3" xfId="0" applyFill="1" applyBorder="1" applyProtection="1"/>
    <xf numFmtId="0" fontId="5" fillId="6" borderId="2" xfId="0" applyFont="1" applyFill="1" applyBorder="1" applyAlignment="1" applyProtection="1">
      <alignment horizontal="center"/>
    </xf>
    <xf numFmtId="0" fontId="0" fillId="6" borderId="9" xfId="0" applyFill="1" applyBorder="1" applyProtection="1"/>
    <xf numFmtId="2" fontId="5" fillId="6" borderId="10" xfId="0" applyNumberFormat="1" applyFont="1" applyFill="1" applyBorder="1" applyAlignment="1" applyProtection="1">
      <alignment horizontal="center"/>
    </xf>
    <xf numFmtId="0" fontId="5" fillId="6" borderId="10" xfId="0" applyFont="1" applyFill="1" applyBorder="1" applyAlignment="1" applyProtection="1">
      <alignment horizontal="center"/>
    </xf>
    <xf numFmtId="0" fontId="5" fillId="0" borderId="10" xfId="0" applyFont="1" applyBorder="1" applyProtection="1"/>
    <xf numFmtId="0" fontId="0" fillId="0" borderId="11" xfId="0" applyBorder="1" applyProtection="1"/>
    <xf numFmtId="2" fontId="5" fillId="0" borderId="11" xfId="0" applyNumberFormat="1" applyFont="1" applyFill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0" fillId="0" borderId="4" xfId="0" applyBorder="1" applyProtection="1"/>
    <xf numFmtId="0" fontId="5" fillId="0" borderId="8" xfId="0" applyFont="1" applyBorder="1" applyProtection="1"/>
    <xf numFmtId="0" fontId="5" fillId="3" borderId="4" xfId="0" applyFont="1" applyFill="1" applyBorder="1" applyAlignment="1" applyProtection="1">
      <alignment horizontal="center"/>
    </xf>
    <xf numFmtId="0" fontId="0" fillId="0" borderId="6" xfId="0" applyBorder="1" applyProtection="1"/>
    <xf numFmtId="0" fontId="6" fillId="0" borderId="0" xfId="0" applyFont="1" applyBorder="1" applyProtection="1"/>
    <xf numFmtId="0" fontId="6" fillId="0" borderId="11" xfId="0" applyFont="1" applyBorder="1" applyProtection="1"/>
    <xf numFmtId="2" fontId="5" fillId="0" borderId="9" xfId="0" applyNumberFormat="1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</xf>
    <xf numFmtId="0" fontId="5" fillId="0" borderId="7" xfId="0" applyFont="1" applyBorder="1" applyAlignment="1" applyProtection="1">
      <alignment horizontal="right"/>
    </xf>
    <xf numFmtId="4" fontId="5" fillId="7" borderId="2" xfId="0" applyNumberFormat="1" applyFont="1" applyFill="1" applyBorder="1" applyAlignment="1" applyProtection="1">
      <alignment horizontal="center"/>
    </xf>
    <xf numFmtId="0" fontId="0" fillId="0" borderId="9" xfId="0" applyBorder="1" applyProtection="1"/>
    <xf numFmtId="0" fontId="5" fillId="0" borderId="11" xfId="0" applyFont="1" applyBorder="1" applyAlignment="1" applyProtection="1">
      <alignment horizontal="right"/>
    </xf>
    <xf numFmtId="0" fontId="0" fillId="0" borderId="3" xfId="0" applyBorder="1" applyProtection="1"/>
    <xf numFmtId="0" fontId="0" fillId="0" borderId="7" xfId="0" applyBorder="1" applyProtection="1"/>
    <xf numFmtId="0" fontId="5" fillId="0" borderId="5" xfId="0" applyFont="1" applyBorder="1" applyAlignment="1" applyProtection="1">
      <alignment horizontal="left"/>
    </xf>
    <xf numFmtId="0" fontId="0" fillId="0" borderId="0" xfId="0" applyBorder="1" applyProtection="1"/>
    <xf numFmtId="0" fontId="0" fillId="0" borderId="5" xfId="0" applyBorder="1" applyProtection="1"/>
    <xf numFmtId="0" fontId="5" fillId="0" borderId="2" xfId="0" applyFont="1" applyBorder="1" applyAlignment="1" applyProtection="1">
      <alignment horizontal="right"/>
    </xf>
    <xf numFmtId="2" fontId="5" fillId="7" borderId="2" xfId="0" applyNumberFormat="1" applyFont="1" applyFill="1" applyBorder="1" applyAlignment="1" applyProtection="1">
      <alignment horizontal="center"/>
    </xf>
    <xf numFmtId="2" fontId="0" fillId="0" borderId="2" xfId="0" applyNumberForma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3" borderId="0" xfId="0" applyFill="1" applyProtection="1"/>
    <xf numFmtId="0" fontId="5" fillId="4" borderId="2" xfId="0" applyFont="1" applyFill="1" applyBorder="1" applyProtection="1"/>
    <xf numFmtId="0" fontId="0" fillId="4" borderId="2" xfId="0" applyFill="1" applyBorder="1" applyProtection="1"/>
    <xf numFmtId="9" fontId="0" fillId="4" borderId="2" xfId="0" applyNumberFormat="1" applyFill="1" applyBorder="1" applyProtection="1"/>
    <xf numFmtId="0" fontId="5" fillId="4" borderId="2" xfId="0" applyFont="1" applyFill="1" applyBorder="1" applyAlignment="1" applyProtection="1">
      <alignment horizontal="left"/>
    </xf>
    <xf numFmtId="9" fontId="0" fillId="0" borderId="0" xfId="0" applyNumberFormat="1" applyProtection="1"/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48;&#3585;&#3603;&#3601;&#3660;&#3651;&#3627;&#3617;&#3656;%20&#3611;&#3637;%202558/&#3605;&#3657;&#3609;&#3649;&#3610;&#3610;&#3611;&#3619;&#3632;&#3648;&#3617;&#3636;&#3609;&#3629;&#3609;&#3634;&#3617;&#3633;&#3618;&#3649;&#3617;&#3656;&#3649;&#3621;&#3632;&#3648;&#3604;&#3655;&#358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spital"/>
      <sheetName val="BF"/>
      <sheetName val="Train"/>
      <sheetName val="Observe"/>
      <sheetName val="interview"/>
      <sheetName val="interview_anc"/>
      <sheetName val="interview_pp"/>
      <sheetName val="interview_NICU"/>
      <sheetName val="Interview_wbc"/>
      <sheetName val="Lead"/>
      <sheetName val="ANC"/>
      <sheetName val="PP"/>
      <sheetName val="LR"/>
      <sheetName val="NICU"/>
      <sheetName val="WBC"/>
      <sheetName val="PS"/>
      <sheetName val="club"/>
      <sheetName val="result"/>
      <sheetName val="กราฟresult"/>
      <sheetName val="กราฟสรุป"/>
      <sheetName val="กราฟนมแม่"/>
      <sheetName val="summary"/>
      <sheetName val="กราฟผลลัพธ์"/>
      <sheetName val="conclude"/>
      <sheetName val="BFH"/>
    </sheetNames>
    <sheetDataSet>
      <sheetData sheetId="0"/>
      <sheetData sheetId="1"/>
      <sheetData sheetId="2"/>
      <sheetData sheetId="3"/>
      <sheetData sheetId="4"/>
      <sheetData sheetId="5">
        <row r="131">
          <cell r="B131">
            <v>1</v>
          </cell>
        </row>
      </sheetData>
      <sheetData sheetId="6">
        <row r="93">
          <cell r="N93">
            <v>1</v>
          </cell>
        </row>
      </sheetData>
      <sheetData sheetId="7"/>
      <sheetData sheetId="8">
        <row r="86">
          <cell r="B86">
            <v>1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93">
          <cell r="A93" t="str">
            <v xml:space="preserve">     1.  มีสถานที่ให้ความรู้</v>
          </cell>
          <cell r="B93" t="str">
            <v>ANC</v>
          </cell>
          <cell r="C93">
            <v>1</v>
          </cell>
        </row>
        <row r="94">
          <cell r="B94" t="str">
            <v>PP</v>
          </cell>
          <cell r="C94">
            <v>1</v>
          </cell>
        </row>
        <row r="95">
          <cell r="B95" t="str">
            <v>WBC</v>
          </cell>
          <cell r="C95">
            <v>0</v>
          </cell>
        </row>
        <row r="96">
          <cell r="A96" t="str">
            <v xml:space="preserve">     2.  มีรูปแบบการให้ความรู้เป็นแบบมีส่วนร่วมใน 3 ขั้นตอนประกอบด้วย</v>
          </cell>
          <cell r="B96" t="str">
            <v>ANC</v>
          </cell>
          <cell r="C96">
            <v>1</v>
          </cell>
        </row>
        <row r="97">
          <cell r="B97" t="str">
            <v>PP</v>
          </cell>
          <cell r="C97">
            <v>1</v>
          </cell>
        </row>
        <row r="98">
          <cell r="B98" t="str">
            <v>WBC</v>
          </cell>
          <cell r="C98">
            <v>0</v>
          </cell>
        </row>
        <row r="99">
          <cell r="A99" t="str">
            <v xml:space="preserve">     3.  มีอุปกรณ์ สื่อการสอน/แผนการสอน </v>
          </cell>
          <cell r="B99" t="str">
            <v>ANC</v>
          </cell>
          <cell r="C99">
            <v>1</v>
          </cell>
        </row>
        <row r="100">
          <cell r="B100" t="str">
            <v>PP</v>
          </cell>
          <cell r="C100">
            <v>1</v>
          </cell>
        </row>
        <row r="101">
          <cell r="B101" t="str">
            <v>WBC</v>
          </cell>
          <cell r="C101">
            <v>0</v>
          </cell>
        </row>
        <row r="102">
          <cell r="A102" t="str">
            <v xml:space="preserve">    4.  มีการประเมินผลหลังการเข้าร่วมกิจกรรมโรงเรียนพ่อแม่</v>
          </cell>
          <cell r="B102" t="str">
            <v>ANC</v>
          </cell>
          <cell r="C102">
            <v>1</v>
          </cell>
        </row>
        <row r="103">
          <cell r="B103" t="str">
            <v>PP</v>
          </cell>
          <cell r="C103">
            <v>1</v>
          </cell>
        </row>
        <row r="104">
          <cell r="B104" t="str">
            <v>WBC</v>
          </cell>
          <cell r="C104">
            <v>0</v>
          </cell>
        </row>
        <row r="105">
          <cell r="A105" t="str">
            <v xml:space="preserve">      5.  สามี และญาติ มีส่วนร่วม </v>
          </cell>
          <cell r="B105" t="str">
            <v>ANC</v>
          </cell>
          <cell r="C105">
            <v>1</v>
          </cell>
        </row>
        <row r="106">
          <cell r="B106" t="str">
            <v>PP</v>
          </cell>
          <cell r="C106">
            <v>1</v>
          </cell>
        </row>
        <row r="107">
          <cell r="B107" t="str">
            <v>WBC</v>
          </cell>
          <cell r="C107">
            <v>1</v>
          </cell>
        </row>
        <row r="108">
          <cell r="A108" t="str">
            <v xml:space="preserve">      6.ความรู้หญิงตั้งครรภ์</v>
          </cell>
          <cell r="B108" t="str">
            <v>ANC</v>
          </cell>
          <cell r="C108">
            <v>1</v>
          </cell>
        </row>
        <row r="109">
          <cell r="B109" t="str">
            <v>PP</v>
          </cell>
          <cell r="C109">
            <v>1</v>
          </cell>
        </row>
        <row r="110">
          <cell r="B110" t="str">
            <v>WBC</v>
          </cell>
          <cell r="C110">
            <v>1</v>
          </cell>
        </row>
        <row r="111">
          <cell r="A111" t="str">
            <v>7.สาธิตการจัดดรงเรียนพ่อแม่</v>
          </cell>
          <cell r="B111" t="str">
            <v>สาธิต</v>
          </cell>
          <cell r="C111">
            <v>1</v>
          </cell>
        </row>
        <row r="112">
          <cell r="B112" t="str">
            <v>.</v>
          </cell>
          <cell r="C112">
            <v>0</v>
          </cell>
        </row>
        <row r="113">
          <cell r="B113" t="str">
            <v>.</v>
          </cell>
          <cell r="C113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13"/>
  <sheetViews>
    <sheetView tabSelected="1" topLeftCell="A13" workbookViewId="0">
      <selection activeCell="F35" sqref="F35"/>
    </sheetView>
  </sheetViews>
  <sheetFormatPr defaultRowHeight="14.25"/>
  <cols>
    <col min="1" max="1" width="62.875" style="8" bestFit="1" customWidth="1"/>
    <col min="2" max="2" width="51.375" style="8" bestFit="1" customWidth="1"/>
    <col min="3" max="3" width="10.25" style="8" bestFit="1" customWidth="1"/>
    <col min="4" max="4" width="6" style="8" bestFit="1" customWidth="1"/>
  </cols>
  <sheetData>
    <row r="2" spans="1:4" ht="15.75">
      <c r="A2" s="1" t="s">
        <v>0</v>
      </c>
      <c r="B2" s="1"/>
      <c r="C2" s="1"/>
      <c r="D2" s="1"/>
    </row>
    <row r="3" spans="1:4">
      <c r="A3" s="2"/>
      <c r="B3" s="2"/>
      <c r="C3" s="2"/>
      <c r="D3" s="2"/>
    </row>
    <row r="4" spans="1:4">
      <c r="A4" s="3" t="s">
        <v>1</v>
      </c>
      <c r="B4" s="4" t="s">
        <v>2</v>
      </c>
      <c r="C4" s="5" t="s">
        <v>3</v>
      </c>
      <c r="D4" s="6" t="s">
        <v>4</v>
      </c>
    </row>
    <row r="5" spans="1:4">
      <c r="A5" s="3"/>
      <c r="B5" s="4"/>
      <c r="C5" s="5" t="s">
        <v>5</v>
      </c>
      <c r="D5" s="6"/>
    </row>
    <row r="6" spans="1:4">
      <c r="A6" s="7" t="s">
        <v>6</v>
      </c>
      <c r="C6" s="9"/>
      <c r="D6" s="10"/>
    </row>
    <row r="7" spans="1:4">
      <c r="A7" s="11" t="s">
        <v>7</v>
      </c>
      <c r="B7" s="12" t="s">
        <v>8</v>
      </c>
      <c r="C7" s="13"/>
      <c r="D7" s="14"/>
    </row>
    <row r="8" spans="1:4">
      <c r="A8" s="11"/>
      <c r="B8" s="15" t="s">
        <v>9</v>
      </c>
      <c r="C8" s="16">
        <v>1</v>
      </c>
      <c r="D8" s="17">
        <v>1</v>
      </c>
    </row>
    <row r="9" spans="1:4">
      <c r="A9" s="11"/>
      <c r="B9" s="15" t="s">
        <v>10</v>
      </c>
      <c r="C9" s="16">
        <v>1</v>
      </c>
      <c r="D9" s="17">
        <v>1</v>
      </c>
    </row>
    <row r="10" spans="1:4">
      <c r="A10" s="11"/>
      <c r="B10" s="15" t="s">
        <v>11</v>
      </c>
      <c r="C10" s="16">
        <v>1</v>
      </c>
      <c r="D10" s="17">
        <v>1</v>
      </c>
    </row>
    <row r="11" spans="1:4">
      <c r="A11" s="11" t="s">
        <v>12</v>
      </c>
      <c r="B11" s="12" t="s">
        <v>13</v>
      </c>
      <c r="C11" s="13"/>
      <c r="D11" s="14"/>
    </row>
    <row r="12" spans="1:4">
      <c r="A12" s="11" t="s">
        <v>14</v>
      </c>
      <c r="B12" s="18" t="s">
        <v>15</v>
      </c>
      <c r="C12" s="19"/>
      <c r="D12" s="14"/>
    </row>
    <row r="13" spans="1:4">
      <c r="A13" s="11" t="s">
        <v>16</v>
      </c>
      <c r="B13" s="15" t="s">
        <v>17</v>
      </c>
      <c r="C13" s="16">
        <v>1</v>
      </c>
      <c r="D13" s="17">
        <v>1</v>
      </c>
    </row>
    <row r="14" spans="1:4">
      <c r="A14" s="11" t="s">
        <v>18</v>
      </c>
      <c r="B14" s="15" t="s">
        <v>19</v>
      </c>
      <c r="C14" s="16">
        <v>1</v>
      </c>
      <c r="D14" s="17">
        <v>1</v>
      </c>
    </row>
    <row r="15" spans="1:4">
      <c r="A15" s="11"/>
      <c r="B15" s="15" t="s">
        <v>20</v>
      </c>
      <c r="C15" s="16">
        <v>1</v>
      </c>
      <c r="D15" s="17">
        <v>1</v>
      </c>
    </row>
    <row r="16" spans="1:4">
      <c r="A16" s="11"/>
      <c r="B16" s="15"/>
      <c r="C16" s="20"/>
      <c r="D16" s="10"/>
    </row>
    <row r="17" spans="1:4">
      <c r="A17" s="21" t="s">
        <v>21</v>
      </c>
      <c r="B17" s="22" t="s">
        <v>22</v>
      </c>
      <c r="C17" s="9"/>
      <c r="D17" s="10"/>
    </row>
    <row r="18" spans="1:4">
      <c r="A18" s="11" t="s">
        <v>43</v>
      </c>
      <c r="B18" s="23" t="s">
        <v>23</v>
      </c>
      <c r="C18" s="13"/>
      <c r="D18" s="14"/>
    </row>
    <row r="19" spans="1:4">
      <c r="A19" s="11" t="s">
        <v>44</v>
      </c>
      <c r="B19" s="15" t="s">
        <v>24</v>
      </c>
      <c r="C19" s="16">
        <v>1</v>
      </c>
      <c r="D19" s="17">
        <v>1</v>
      </c>
    </row>
    <row r="20" spans="1:4">
      <c r="A20" s="11" t="s">
        <v>45</v>
      </c>
      <c r="B20" s="15" t="s">
        <v>25</v>
      </c>
      <c r="C20" s="16">
        <v>1</v>
      </c>
      <c r="D20" s="17">
        <v>1</v>
      </c>
    </row>
    <row r="21" spans="1:4">
      <c r="A21" s="11" t="s">
        <v>46</v>
      </c>
      <c r="B21" s="15" t="s">
        <v>26</v>
      </c>
      <c r="C21" s="24">
        <v>1</v>
      </c>
      <c r="D21" s="10">
        <v>1</v>
      </c>
    </row>
    <row r="22" spans="1:4">
      <c r="A22" s="11" t="s">
        <v>47</v>
      </c>
      <c r="B22" s="25" t="s">
        <v>42</v>
      </c>
      <c r="C22" s="16">
        <v>1</v>
      </c>
      <c r="D22" s="26">
        <v>2</v>
      </c>
    </row>
    <row r="23" spans="1:4">
      <c r="A23" s="11" t="s">
        <v>48</v>
      </c>
      <c r="B23" s="27"/>
      <c r="C23" s="28"/>
      <c r="D23" s="29"/>
    </row>
    <row r="24" spans="1:4">
      <c r="A24" s="30" t="s">
        <v>49</v>
      </c>
      <c r="B24" s="31"/>
      <c r="C24" s="32"/>
      <c r="D24" s="33"/>
    </row>
    <row r="25" spans="1:4">
      <c r="A25" s="34"/>
      <c r="B25" s="35"/>
      <c r="C25" s="19"/>
      <c r="D25" s="14"/>
    </row>
    <row r="26" spans="1:4">
      <c r="A26" s="21" t="s">
        <v>27</v>
      </c>
      <c r="B26" s="22" t="s">
        <v>28</v>
      </c>
      <c r="C26" s="9"/>
      <c r="D26" s="36"/>
    </row>
    <row r="27" spans="1:4">
      <c r="A27" s="37"/>
      <c r="B27" s="38" t="s">
        <v>29</v>
      </c>
      <c r="C27" s="19"/>
      <c r="D27" s="14"/>
    </row>
    <row r="28" spans="1:4">
      <c r="A28" s="11"/>
      <c r="B28" s="23" t="s">
        <v>30</v>
      </c>
      <c r="C28" s="19"/>
      <c r="D28" s="14"/>
    </row>
    <row r="29" spans="1:4">
      <c r="A29" s="11"/>
      <c r="B29" s="15" t="s">
        <v>9</v>
      </c>
      <c r="C29" s="16">
        <v>1</v>
      </c>
      <c r="D29" s="17">
        <v>1</v>
      </c>
    </row>
    <row r="30" spans="1:4">
      <c r="A30" s="11"/>
      <c r="B30" s="15" t="s">
        <v>10</v>
      </c>
      <c r="C30" s="16">
        <v>1</v>
      </c>
      <c r="D30" s="17">
        <v>1</v>
      </c>
    </row>
    <row r="31" spans="1:4">
      <c r="A31" s="11"/>
      <c r="B31" s="15" t="s">
        <v>11</v>
      </c>
      <c r="C31" s="16">
        <v>1</v>
      </c>
      <c r="D31" s="17">
        <v>1</v>
      </c>
    </row>
    <row r="32" spans="1:4">
      <c r="A32" s="30"/>
      <c r="B32" s="39"/>
      <c r="C32" s="40"/>
      <c r="D32" s="33"/>
    </row>
    <row r="33" spans="1:4">
      <c r="A33" s="41" t="s">
        <v>31</v>
      </c>
      <c r="B33" s="42" t="s">
        <v>32</v>
      </c>
      <c r="C33" s="43">
        <f>IF(F33&gt;=0.5,1,IF( F33&gt;=0.3,0.5,IF( F33&gt;=0.2,0.25,0)))</f>
        <v>0</v>
      </c>
      <c r="D33" s="17">
        <v>1</v>
      </c>
    </row>
    <row r="34" spans="1:4">
      <c r="A34" s="37"/>
      <c r="B34" s="15" t="s">
        <v>33</v>
      </c>
      <c r="C34" s="43">
        <f>IF(F34&gt;=0.75,1,IF( F34&gt;=0.55,0.5,IF( F34&gt;=0.35,0.25,0)))</f>
        <v>0</v>
      </c>
      <c r="D34" s="17">
        <v>1</v>
      </c>
    </row>
    <row r="35" spans="1:4">
      <c r="A35" s="44"/>
      <c r="B35" s="45" t="s">
        <v>34</v>
      </c>
      <c r="C35" s="43">
        <f>IF(F35&gt;=0.5,1,IF( F35&gt;=0.3,0.5,IF( F35&gt;=0.2,0.25,0)))</f>
        <v>0</v>
      </c>
      <c r="D35" s="17">
        <v>1</v>
      </c>
    </row>
    <row r="36" spans="1:4">
      <c r="A36" s="46"/>
      <c r="B36" s="47"/>
      <c r="C36" s="47"/>
      <c r="D36" s="47"/>
    </row>
    <row r="37" spans="1:4">
      <c r="A37" s="37" t="s">
        <v>35</v>
      </c>
      <c r="B37" s="48" t="s">
        <v>36</v>
      </c>
      <c r="C37" s="49"/>
      <c r="D37" s="49"/>
    </row>
    <row r="38" spans="1:4">
      <c r="A38" s="37"/>
      <c r="B38" s="50" t="s">
        <v>37</v>
      </c>
      <c r="C38" s="49"/>
      <c r="D38" s="49"/>
    </row>
    <row r="39" spans="1:4">
      <c r="A39" s="37"/>
      <c r="B39" s="51" t="s">
        <v>9</v>
      </c>
      <c r="C39" s="52">
        <f>[1]interview_anc!$B$131</f>
        <v>1</v>
      </c>
      <c r="D39" s="17">
        <v>1</v>
      </c>
    </row>
    <row r="40" spans="1:4">
      <c r="A40" s="37"/>
      <c r="B40" s="51" t="s">
        <v>10</v>
      </c>
      <c r="C40" s="52">
        <f>[1]interview_pp!$N$93</f>
        <v>1</v>
      </c>
      <c r="D40" s="17">
        <v>1</v>
      </c>
    </row>
    <row r="41" spans="1:4">
      <c r="A41" s="37"/>
      <c r="B41" s="51" t="s">
        <v>11</v>
      </c>
      <c r="C41" s="52">
        <f>[1]Interview_wbc!$B$86</f>
        <v>1</v>
      </c>
      <c r="D41" s="17">
        <v>1</v>
      </c>
    </row>
    <row r="42" spans="1:4">
      <c r="A42" s="44"/>
      <c r="B42" s="31"/>
      <c r="C42" s="31"/>
      <c r="D42" s="53">
        <f>SUM(D8:D41)</f>
        <v>20</v>
      </c>
    </row>
    <row r="43" spans="1:4">
      <c r="D43" s="54"/>
    </row>
    <row r="64" spans="1:2">
      <c r="A64" s="55"/>
      <c r="B64" s="55"/>
    </row>
    <row r="93" spans="1:3">
      <c r="A93" s="56" t="s">
        <v>7</v>
      </c>
      <c r="B93" s="57" t="str">
        <f t="shared" ref="B93:C95" si="0">B8</f>
        <v>ANC</v>
      </c>
      <c r="C93" s="58">
        <f t="shared" si="0"/>
        <v>1</v>
      </c>
    </row>
    <row r="94" spans="1:3">
      <c r="A94" s="57"/>
      <c r="B94" s="57" t="str">
        <f t="shared" si="0"/>
        <v>PP</v>
      </c>
      <c r="C94" s="58">
        <f t="shared" si="0"/>
        <v>1</v>
      </c>
    </row>
    <row r="95" spans="1:3">
      <c r="A95" s="57"/>
      <c r="B95" s="57" t="str">
        <f t="shared" si="0"/>
        <v>WBC</v>
      </c>
      <c r="C95" s="58">
        <f t="shared" si="0"/>
        <v>1</v>
      </c>
    </row>
    <row r="96" spans="1:3">
      <c r="A96" s="57" t="str">
        <f>$A$11</f>
        <v xml:space="preserve">     2.  มีรูปแบบการให้ความรู้เป็นแบบมีส่วนร่วมใน 3 ขั้นตอนประกอบด้วย</v>
      </c>
      <c r="B96" s="57" t="str">
        <f>B93</f>
        <v>ANC</v>
      </c>
      <c r="C96" s="58">
        <f>E13</f>
        <v>0</v>
      </c>
    </row>
    <row r="97" spans="1:3">
      <c r="A97" s="57"/>
      <c r="B97" s="57" t="str">
        <f>B94</f>
        <v>PP</v>
      </c>
      <c r="C97" s="58">
        <f>E14</f>
        <v>0</v>
      </c>
    </row>
    <row r="98" spans="1:3">
      <c r="A98" s="57"/>
      <c r="B98" s="57" t="str">
        <f>B95</f>
        <v>WBC</v>
      </c>
      <c r="C98" s="58">
        <f>E15</f>
        <v>0</v>
      </c>
    </row>
    <row r="99" spans="1:3">
      <c r="A99" s="56" t="s">
        <v>38</v>
      </c>
      <c r="B99" s="57" t="str">
        <f>B93</f>
        <v>ANC</v>
      </c>
      <c r="C99" s="58">
        <f>E19</f>
        <v>0</v>
      </c>
    </row>
    <row r="100" spans="1:3">
      <c r="A100" s="57"/>
      <c r="B100" s="57" t="str">
        <f>B94</f>
        <v>PP</v>
      </c>
      <c r="C100" s="58">
        <f>E20</f>
        <v>0</v>
      </c>
    </row>
    <row r="101" spans="1:3">
      <c r="A101" s="57"/>
      <c r="B101" s="57" t="str">
        <f>B95</f>
        <v>WBC</v>
      </c>
      <c r="C101" s="58">
        <f>E21</f>
        <v>0</v>
      </c>
    </row>
    <row r="102" spans="1:3">
      <c r="A102" s="56" t="s">
        <v>27</v>
      </c>
      <c r="B102" s="57" t="str">
        <f>B93</f>
        <v>ANC</v>
      </c>
      <c r="C102" s="58">
        <f>E29</f>
        <v>0</v>
      </c>
    </row>
    <row r="103" spans="1:3">
      <c r="A103" s="57"/>
      <c r="B103" s="57" t="str">
        <f>B94</f>
        <v>PP</v>
      </c>
      <c r="C103" s="58">
        <f>E30</f>
        <v>0</v>
      </c>
    </row>
    <row r="104" spans="1:3">
      <c r="A104" s="57"/>
      <c r="B104" s="57" t="str">
        <f>B95</f>
        <v>WBC</v>
      </c>
      <c r="C104" s="58">
        <f>E31</f>
        <v>0</v>
      </c>
    </row>
    <row r="105" spans="1:3">
      <c r="A105" s="59" t="s">
        <v>31</v>
      </c>
      <c r="B105" s="57" t="str">
        <f>B93</f>
        <v>ANC</v>
      </c>
      <c r="C105" s="58">
        <f>F33</f>
        <v>0</v>
      </c>
    </row>
    <row r="106" spans="1:3">
      <c r="A106" s="57"/>
      <c r="B106" s="57" t="str">
        <f>B94</f>
        <v>PP</v>
      </c>
      <c r="C106" s="58">
        <f>F34</f>
        <v>0</v>
      </c>
    </row>
    <row r="107" spans="1:3">
      <c r="A107" s="57"/>
      <c r="B107" s="57" t="str">
        <f>B95</f>
        <v>WBC</v>
      </c>
      <c r="C107" s="58">
        <f>F35</f>
        <v>0</v>
      </c>
    </row>
    <row r="108" spans="1:3">
      <c r="A108" s="57" t="s">
        <v>35</v>
      </c>
      <c r="B108" s="57" t="str">
        <f>B105</f>
        <v>ANC</v>
      </c>
      <c r="C108" s="58">
        <f>E39</f>
        <v>0</v>
      </c>
    </row>
    <row r="109" spans="1:3">
      <c r="A109" s="57"/>
      <c r="B109" s="57" t="str">
        <f>B106</f>
        <v>PP</v>
      </c>
      <c r="C109" s="58">
        <f>E40</f>
        <v>0</v>
      </c>
    </row>
    <row r="110" spans="1:3">
      <c r="A110" s="57"/>
      <c r="B110" s="57" t="str">
        <f>B107</f>
        <v>WBC</v>
      </c>
      <c r="C110" s="58">
        <f>E41</f>
        <v>0</v>
      </c>
    </row>
    <row r="111" spans="1:3">
      <c r="A111" s="8" t="s">
        <v>39</v>
      </c>
      <c r="B111" s="8" t="s">
        <v>40</v>
      </c>
      <c r="C111" s="60">
        <f>$C$22</f>
        <v>1</v>
      </c>
    </row>
    <row r="112" spans="1:3">
      <c r="B112" s="8" t="s">
        <v>41</v>
      </c>
      <c r="C112" s="60">
        <v>0</v>
      </c>
    </row>
    <row r="113" spans="2:3">
      <c r="B113" s="8" t="s">
        <v>41</v>
      </c>
      <c r="C113" s="60">
        <v>0</v>
      </c>
    </row>
  </sheetData>
  <mergeCells count="5">
    <mergeCell ref="A2:D2"/>
    <mergeCell ref="A3:D3"/>
    <mergeCell ref="A4:A5"/>
    <mergeCell ref="B4:B5"/>
    <mergeCell ref="D4:D5"/>
  </mergeCells>
  <conditionalFormatting sqref="C33:C35">
    <cfRule type="cellIs" priority="1" stopIfTrue="1" operator="greaterThan">
      <formula>$C$23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dadmom</dc:creator>
  <cp:lastModifiedBy>dadmom</cp:lastModifiedBy>
  <dcterms:created xsi:type="dcterms:W3CDTF">2015-04-20T01:24:42Z</dcterms:created>
  <dcterms:modified xsi:type="dcterms:W3CDTF">2015-04-20T01:34:35Z</dcterms:modified>
</cp:coreProperties>
</file>